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15"/>
  <c r="D16"/>
  <c r="C16"/>
  <c r="B16"/>
  <c r="F16"/>
  <c r="E15"/>
  <c r="E16" s="1"/>
  <c r="D11"/>
  <c r="C11"/>
  <c r="B11"/>
  <c r="E10"/>
  <c r="E11" s="1"/>
  <c r="F11" l="1"/>
  <c r="F17" l="1"/>
  <c r="F24" s="1"/>
</calcChain>
</file>

<file path=xl/sharedStrings.xml><?xml version="1.0" encoding="utf-8"?>
<sst xmlns="http://schemas.openxmlformats.org/spreadsheetml/2006/main" count="80" uniqueCount="60">
  <si>
    <t>Обоснование начальной (максимальной) цены контракта</t>
  </si>
  <si>
    <t>Способ размещения заказа: запрос котировок на поставку товара</t>
  </si>
  <si>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</si>
  <si>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</si>
  <si>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</si>
  <si>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</si>
  <si>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</si>
  <si>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</si>
  <si>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</si>
  <si>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</si>
  <si>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</si>
  <si>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</si>
  <si>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</si>
  <si>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</si>
  <si>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</si>
  <si>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</si>
  <si>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 xml:space="preserve"> Начальная  максимальная цена контракта:</t>
  </si>
  <si>
    <t>Исполнитель</t>
  </si>
  <si>
    <t>Зам. директора по АХЧ</t>
  </si>
  <si>
    <t>Обоснование  расчета начальной (максимальной) цены контракта</t>
  </si>
  <si>
    <t>на поставку стандартных товаров без дополнительной комплектации и сопутствующих услуг, работ</t>
  </si>
  <si>
    <t>Корм для животных</t>
  </si>
  <si>
    <t>Способ размещения заказа: Запрос котировок</t>
  </si>
  <si>
    <t>Цены/ поставщиков</t>
  </si>
  <si>
    <t>Начальная цена</t>
  </si>
  <si>
    <t>Наименование товара, тех. хар-ки</t>
  </si>
  <si>
    <t>Овес фуражный</t>
  </si>
  <si>
    <t>Кол-во ед. товара</t>
  </si>
  <si>
    <t>Модель производитель</t>
  </si>
  <si>
    <t>ООО "Нижнетагильская птицефабрика"</t>
  </si>
  <si>
    <t>Итого товары</t>
  </si>
  <si>
    <t>Стоимость доставки</t>
  </si>
  <si>
    <t>Итого с доставкой</t>
  </si>
  <si>
    <t>Даты сбора данных</t>
  </si>
  <si>
    <t>Срок действия цен</t>
  </si>
  <si>
    <t>31.12.2013г.</t>
  </si>
  <si>
    <t>31.12.2012г.</t>
  </si>
  <si>
    <t>Номер поставщика, указанный в таблице</t>
  </si>
  <si>
    <t>Контактная информация (Тел./факс, адрес электронной почты или адрес) или наименование источника информации</t>
  </si>
  <si>
    <t>Общество с ограниченной ответственностью сельскохозяйственное перерабатывающее предприятие "Югорское"</t>
  </si>
  <si>
    <t>т.8 (34675) 2-81-84, ХМАО-Югра, г. Югорск, ул. Кольцевая, 7.  Коммерческое предложение</t>
  </si>
  <si>
    <t>Общество с ограниченной ответственностью "Алтайагросоюз"</t>
  </si>
  <si>
    <t>656922, Алтайский край, г. Барнаул, ул. Трактовая 23, а/я 1182. тел. 8(3852)31-48-20. Коммерческое предложение</t>
  </si>
  <si>
    <t>Директор                                                                                               Н.А. Антонова</t>
  </si>
  <si>
    <t>Дата составления сводной таблицы 03.09.2013г.</t>
  </si>
  <si>
    <t xml:space="preserve"> ДЮЦ "Прометей"  г. Югорска</t>
  </si>
  <si>
    <t>на поставку корма для животных</t>
  </si>
  <si>
    <t>Директор ДЮЦ "Прометей"</t>
  </si>
  <si>
    <t>Н.А. Антонова</t>
  </si>
  <si>
    <t xml:space="preserve">Зерно крупное, полное, хорошо вызревшее, цилиндрической или грушевидной формы, не битое, не давленое. Поверхность гладкая, с легким блеском. Не допускается наличие проросших зерен, а также зерен изъеденных вредителями. Овес должен быть в здоровом, не греющемся состоянии.  Цвет: бело-желтый, желтый, золотисто-желтый. Не допускается наличие потемневших зерен.
Запах: характерный овсяный запах, без постороннего запаха. Не допустим запах плесени, затхлости, гнили, солода.
Влажность от 13,5% до 15%.
</t>
  </si>
  <si>
    <t>Количество товара, кг</t>
  </si>
  <si>
    <t>ООО "Тюменьтехснаб"</t>
  </si>
  <si>
    <t>Нуркаева Т.Н. тел. 70291</t>
  </si>
  <si>
    <t>Сено естественных кормовых угодий. Должно соответствовать ГОСТ 4808-87. Сено должно быть в рулонах весом не менее 500 кг в одном рулоне. Сено злаковое от зеленого до желто-зеленого цвета. Сено не должно иметь признаков порчи: затхлого, плесневелого и гнилостного запаха, высокую температуру внутри тюка. Содержание ядовитых, вредных и сорных растений не должно превышать 0,5 %</t>
  </si>
  <si>
    <t xml:space="preserve"> Тюменская обл., Упоровский р-н, с. Масали, ул. Шоссейная, д. 2Г, стр.1 К/т: 8 (3452) 45-84-78. Источник информации: коммерческое предложение от 18.11.13 </t>
  </si>
  <si>
    <t>Общество с ограниченной ответственностью "СП"Агроэкология"</t>
  </si>
  <si>
    <t>Дата составления: 19.12.2013 г</t>
  </si>
  <si>
    <t>624043, Свердловская обл., Белоярский р-он, с. Логиново, ул. 70 лет Октября, д.5 тел. 8-9221163635. Источник информации:Коммерческое предложение от 19.12.2013 г.</t>
  </si>
  <si>
    <t>т.8 (34675) 2-81-84, ХМАО-Югра, г. Югорск, ул. Кольцевая, 7.  Источник информации:Коммерческое предложение от 19.12.2013 г.</t>
  </si>
  <si>
    <t>Всего: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</si>
</sst>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4" fontId="9" fillId="0" borderId="1" xfId="0" applyNumberFormat="1" applyFont="1" applyFill="1" applyBorder="1"/>
    <xf numFmtId="4" fontId="10" fillId="2" borderId="1" xfId="0" applyNumberFormat="1" applyFont="1" applyFill="1" applyBorder="1"/>
    <xf numFmtId="0" fontId="10" fillId="0" borderId="0" xfId="0" applyFont="1" applyBorder="1" applyAlignment="1">
      <alignment horizontal="center"/>
    </xf>
    <xf numFmtId="4" fontId="9" fillId="0" borderId="0" xfId="0" applyNumberFormat="1" applyFont="1" applyFill="1" applyBorder="1"/>
    <xf numFmtId="4" fontId="3" fillId="0" borderId="0" xfId="0" applyNumberFormat="1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4" fontId="11" fillId="0" borderId="0" xfId="0" applyNumberFormat="1" applyFont="1"/>
    <xf numFmtId="0" fontId="10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" fontId="0" fillId="0" borderId="0" xfId="0" applyNumberFormat="1"/>
    <xf numFmtId="0" fontId="6" fillId="4" borderId="5" xfId="0" applyFont="1" applyFill="1" applyBorder="1" applyAlignment="1">
      <alignment horizontal="center" vertical="top" wrapText="1"/>
    </xf>
    <xf numFmtId="4" fontId="10" fillId="3" borderId="0" xfId="0" applyNumberFormat="1" applyFont="1" applyFill="1" applyBorder="1"/>
    <xf numFmtId="0" fontId="0" fillId="0" borderId="0" xfId="0" applyBorder="1"/>
    <xf numFmtId="14" fontId="0" fillId="0" borderId="0" xfId="0" applyNumberForma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7" workbookViewId="0">
      <selection activeCell="H12" sqref="H12"/>
    </sheetView>
  </sheetViews>
  <sheetFormatPr defaultRowHeight="15"/>
  <cols>
    <col min="1" max="1" width="18.42578125" customWidth="1"/>
    <col min="2" max="2" width="15.28515625" customWidth="1"/>
    <col min="3" max="3" width="14.85546875" customWidth="1"/>
    <col min="4" max="4" width="11.5703125" customWidth="1"/>
    <col min="5" max="5" width="15.140625" customWidth="1"/>
    <col min="6" max="6" width="12" customWidth="1"/>
  </cols>
  <sheetData>
    <row r="1" spans="1:7" ht="15.75">
      <c r="A1" s="1"/>
      <c r="B1" s="1"/>
      <c r="C1" s="2" t="s">
        <v>0</v>
      </c>
      <c r="D1" s="1"/>
      <c r="E1" s="1"/>
      <c r="F1" s="1"/>
      <c r="G1" s="3"/>
    </row>
    <row r="2" spans="1:7" ht="15.75">
      <c r="A2" s="43" t="s">
        <v>46</v>
      </c>
      <c r="B2" s="42"/>
      <c r="C2" s="42"/>
      <c r="D2" s="42"/>
      <c r="E2" s="42"/>
      <c r="F2" s="42"/>
      <c r="G2" s="3"/>
    </row>
    <row r="3" spans="1:7" ht="15.75">
      <c r="A3" s="41" t="s">
        <v>45</v>
      </c>
      <c r="B3" s="42"/>
      <c r="C3" s="42"/>
      <c r="D3" s="42"/>
      <c r="E3" s="42"/>
      <c r="F3" s="42"/>
      <c r="G3" s="3"/>
    </row>
    <row r="4" spans="1:7" ht="15.75">
      <c r="A4" s="4" t="s">
        <v>1</v>
      </c>
      <c r="B4" s="4"/>
      <c r="C4" s="4"/>
      <c r="D4" s="4"/>
      <c r="E4" s="4"/>
      <c r="F4" s="4"/>
      <c r="G4" s="5"/>
    </row>
    <row r="5" spans="1:7">
      <c r="A5" s="29" t="s">
        <v>2</v>
      </c>
      <c r="B5" s="48" t="s">
        <v>3</v>
      </c>
      <c r="C5" s="48"/>
      <c r="D5" s="48"/>
      <c r="E5" s="29" t="s">
        <v>4</v>
      </c>
      <c r="F5" s="29" t="s">
        <v>5</v>
      </c>
      <c r="G5" s="3"/>
    </row>
    <row r="6" spans="1:7">
      <c r="A6" s="29"/>
      <c r="B6" s="29">
        <v>1</v>
      </c>
      <c r="C6" s="29">
        <v>2</v>
      </c>
      <c r="D6" s="29">
        <v>3</v>
      </c>
      <c r="E6" s="29" t="s">
        <v>6</v>
      </c>
      <c r="F6" s="29" t="s">
        <v>7</v>
      </c>
      <c r="G6" s="3"/>
    </row>
    <row r="7" spans="1:7" ht="117.75" customHeight="1">
      <c r="A7" s="27" t="s">
        <v>8</v>
      </c>
      <c r="B7" s="49" t="s">
        <v>49</v>
      </c>
      <c r="C7" s="50"/>
      <c r="D7" s="50"/>
      <c r="E7" s="51"/>
      <c r="F7" s="28" t="s">
        <v>9</v>
      </c>
      <c r="G7" s="3"/>
    </row>
    <row r="8" spans="1:7" ht="30">
      <c r="A8" s="6" t="s">
        <v>50</v>
      </c>
      <c r="B8" s="52">
        <v>17000</v>
      </c>
      <c r="C8" s="53"/>
      <c r="D8" s="53"/>
      <c r="E8" s="54"/>
      <c r="F8" s="7" t="s">
        <v>9</v>
      </c>
      <c r="G8" s="3"/>
    </row>
    <row r="9" spans="1:7" ht="30">
      <c r="A9" s="6" t="s">
        <v>10</v>
      </c>
      <c r="B9" s="55"/>
      <c r="C9" s="56"/>
      <c r="D9" s="56"/>
      <c r="E9" s="57"/>
      <c r="F9" s="7" t="s">
        <v>9</v>
      </c>
      <c r="G9" s="3"/>
    </row>
    <row r="10" spans="1:7">
      <c r="A10" s="6" t="s">
        <v>11</v>
      </c>
      <c r="B10" s="8">
        <v>12</v>
      </c>
      <c r="C10" s="8">
        <v>11.52</v>
      </c>
      <c r="D10" s="8">
        <v>10</v>
      </c>
      <c r="E10" s="9">
        <f>(B10+C10+D10)/3</f>
        <v>11.173333333333332</v>
      </c>
      <c r="F10" s="9">
        <f>11.17*17000</f>
        <v>189890</v>
      </c>
      <c r="G10" s="3"/>
    </row>
    <row r="11" spans="1:7">
      <c r="A11" s="10" t="s">
        <v>12</v>
      </c>
      <c r="B11" s="11">
        <f>B10*$B8</f>
        <v>204000</v>
      </c>
      <c r="C11" s="11">
        <f>C10*$B8</f>
        <v>195840</v>
      </c>
      <c r="D11" s="11">
        <f>D10*$B8</f>
        <v>170000</v>
      </c>
      <c r="E11" s="9">
        <f>E10*B8</f>
        <v>189946.66666666666</v>
      </c>
      <c r="F11" s="12">
        <f>F10</f>
        <v>189890</v>
      </c>
      <c r="G11" s="3"/>
    </row>
    <row r="12" spans="1:7" ht="96.75" customHeight="1">
      <c r="A12" s="27" t="s">
        <v>8</v>
      </c>
      <c r="B12" s="49" t="s">
        <v>53</v>
      </c>
      <c r="C12" s="50"/>
      <c r="D12" s="50"/>
      <c r="E12" s="51"/>
      <c r="F12" s="28" t="s">
        <v>9</v>
      </c>
      <c r="G12" s="3"/>
    </row>
    <row r="13" spans="1:7" ht="30">
      <c r="A13" s="6" t="s">
        <v>50</v>
      </c>
      <c r="B13" s="52">
        <v>27000</v>
      </c>
      <c r="C13" s="53"/>
      <c r="D13" s="53"/>
      <c r="E13" s="54"/>
      <c r="F13" s="7" t="s">
        <v>9</v>
      </c>
      <c r="G13" s="3"/>
    </row>
    <row r="14" spans="1:7" ht="30">
      <c r="A14" s="6" t="s">
        <v>10</v>
      </c>
      <c r="B14" s="55"/>
      <c r="C14" s="56"/>
      <c r="D14" s="56"/>
      <c r="E14" s="57"/>
      <c r="F14" s="7" t="s">
        <v>9</v>
      </c>
      <c r="G14" s="3"/>
    </row>
    <row r="15" spans="1:7">
      <c r="A15" s="6" t="s">
        <v>11</v>
      </c>
      <c r="B15" s="8">
        <v>10</v>
      </c>
      <c r="C15" s="8">
        <v>14.7</v>
      </c>
      <c r="D15" s="8">
        <v>9</v>
      </c>
      <c r="E15" s="9">
        <f>(B15+C15+D15)/3</f>
        <v>11.233333333333334</v>
      </c>
      <c r="F15" s="9">
        <f>11.23*27000</f>
        <v>303210</v>
      </c>
      <c r="G15" s="3"/>
    </row>
    <row r="16" spans="1:7">
      <c r="A16" s="10" t="s">
        <v>12</v>
      </c>
      <c r="B16" s="11">
        <f>B15*$B13</f>
        <v>270000</v>
      </c>
      <c r="C16" s="11">
        <f>C15*$B13</f>
        <v>396900</v>
      </c>
      <c r="D16" s="11">
        <f>D15*$B13</f>
        <v>243000</v>
      </c>
      <c r="E16" s="9">
        <f>E15*B13</f>
        <v>303300</v>
      </c>
      <c r="F16" s="12">
        <f>F15</f>
        <v>303210</v>
      </c>
      <c r="G16" s="3"/>
    </row>
    <row r="17" spans="1:10">
      <c r="E17" t="s">
        <v>59</v>
      </c>
      <c r="F17" s="30">
        <f>F11+F16</f>
        <v>493100</v>
      </c>
      <c r="G17" s="3"/>
    </row>
    <row r="18" spans="1:10">
      <c r="A18" s="13"/>
      <c r="B18" s="14"/>
      <c r="C18" s="14"/>
      <c r="D18" s="14"/>
      <c r="E18" s="14"/>
      <c r="F18" s="32"/>
      <c r="G18" s="15"/>
    </row>
    <row r="19" spans="1:10" ht="48.75" customHeight="1">
      <c r="A19" s="31" t="s">
        <v>13</v>
      </c>
      <c r="B19" s="36" t="s">
        <v>14</v>
      </c>
      <c r="C19" s="36"/>
      <c r="D19" s="36" t="s">
        <v>15</v>
      </c>
      <c r="E19" s="36"/>
      <c r="F19" s="36"/>
      <c r="G19" s="3"/>
      <c r="J19" s="33"/>
    </row>
    <row r="20" spans="1:10" ht="75" customHeight="1">
      <c r="A20" s="31">
        <v>1</v>
      </c>
      <c r="B20" s="36" t="s">
        <v>39</v>
      </c>
      <c r="C20" s="36"/>
      <c r="D20" s="36" t="s">
        <v>58</v>
      </c>
      <c r="E20" s="36"/>
      <c r="F20" s="36"/>
      <c r="G20" s="3"/>
    </row>
    <row r="21" spans="1:10" ht="79.5" customHeight="1">
      <c r="A21" s="31">
        <v>2</v>
      </c>
      <c r="B21" s="44" t="s">
        <v>55</v>
      </c>
      <c r="C21" s="45"/>
      <c r="D21" s="44" t="s">
        <v>57</v>
      </c>
      <c r="E21" s="46"/>
      <c r="F21" s="45"/>
      <c r="G21" s="3"/>
    </row>
    <row r="22" spans="1:10" ht="62.25" customHeight="1">
      <c r="A22" s="31">
        <v>3</v>
      </c>
      <c r="B22" s="47" t="s">
        <v>51</v>
      </c>
      <c r="C22" s="47"/>
      <c r="D22" s="47" t="s">
        <v>54</v>
      </c>
      <c r="E22" s="47"/>
      <c r="F22" s="47"/>
      <c r="G22" s="3"/>
    </row>
    <row r="23" spans="1:10">
      <c r="A23" s="16"/>
      <c r="B23" s="16"/>
      <c r="C23" s="16"/>
      <c r="D23" s="16"/>
      <c r="E23" s="16"/>
      <c r="F23" s="37"/>
      <c r="G23" s="38"/>
    </row>
    <row r="24" spans="1:10" ht="30" customHeight="1">
      <c r="A24" s="21" t="s">
        <v>56</v>
      </c>
      <c r="B24" s="40" t="s">
        <v>16</v>
      </c>
      <c r="C24" s="40"/>
      <c r="D24" s="40"/>
      <c r="E24" s="40"/>
      <c r="F24" s="19">
        <f>F17</f>
        <v>493100</v>
      </c>
      <c r="G24" s="19"/>
    </row>
    <row r="25" spans="1:10">
      <c r="A25" s="16"/>
      <c r="B25" s="16"/>
      <c r="C25" s="17"/>
      <c r="D25" s="17"/>
      <c r="E25" s="18"/>
      <c r="F25" s="19"/>
      <c r="G25" s="19"/>
    </row>
    <row r="26" spans="1:10" ht="28.5">
      <c r="A26" s="20" t="s">
        <v>47</v>
      </c>
      <c r="B26" s="21"/>
      <c r="C26" s="22"/>
      <c r="D26" s="17"/>
      <c r="E26" s="39" t="s">
        <v>48</v>
      </c>
      <c r="F26" s="39"/>
      <c r="G26" s="19"/>
    </row>
    <row r="27" spans="1:10">
      <c r="A27" s="16"/>
      <c r="B27" s="16"/>
      <c r="C27" s="16"/>
      <c r="D27" s="16"/>
      <c r="E27" s="16"/>
      <c r="F27" s="16"/>
      <c r="G27" s="16"/>
    </row>
    <row r="28" spans="1:10">
      <c r="A28" s="17"/>
      <c r="B28" s="16"/>
      <c r="C28" s="16"/>
      <c r="D28" s="16"/>
      <c r="E28" s="16"/>
      <c r="F28" s="18"/>
      <c r="G28" s="16"/>
    </row>
    <row r="29" spans="1:10">
      <c r="A29" s="16"/>
      <c r="B29" s="16"/>
      <c r="C29" s="16"/>
      <c r="D29" s="16"/>
      <c r="E29" s="16"/>
      <c r="F29" s="16"/>
      <c r="G29" s="16"/>
    </row>
    <row r="30" spans="1:10">
      <c r="A30" s="16" t="s">
        <v>17</v>
      </c>
      <c r="B30" s="16"/>
      <c r="C30" s="16"/>
      <c r="D30" s="16"/>
      <c r="E30" s="16"/>
      <c r="F30" s="23"/>
      <c r="G30" s="16"/>
    </row>
    <row r="31" spans="1:10">
      <c r="A31" s="24" t="s">
        <v>18</v>
      </c>
      <c r="B31" s="3"/>
      <c r="C31" s="3"/>
      <c r="D31" s="3"/>
      <c r="E31" s="35"/>
      <c r="F31" s="35"/>
      <c r="G31" s="3"/>
    </row>
    <row r="32" spans="1:10" ht="27" customHeight="1">
      <c r="A32" s="25" t="s">
        <v>52</v>
      </c>
      <c r="B32" s="26"/>
      <c r="C32" s="26"/>
      <c r="D32" s="26"/>
      <c r="E32" s="26"/>
      <c r="F32" s="3"/>
      <c r="G32" s="3"/>
    </row>
  </sheetData>
  <mergeCells count="21">
    <mergeCell ref="A3:F3"/>
    <mergeCell ref="A2:F2"/>
    <mergeCell ref="B21:C21"/>
    <mergeCell ref="D21:F21"/>
    <mergeCell ref="B22:C22"/>
    <mergeCell ref="D22:F22"/>
    <mergeCell ref="B5:D5"/>
    <mergeCell ref="B7:E7"/>
    <mergeCell ref="B8:E8"/>
    <mergeCell ref="B9:E9"/>
    <mergeCell ref="B12:E12"/>
    <mergeCell ref="B13:E13"/>
    <mergeCell ref="B14:E14"/>
    <mergeCell ref="E31:F31"/>
    <mergeCell ref="B19:C19"/>
    <mergeCell ref="D19:F19"/>
    <mergeCell ref="B20:C20"/>
    <mergeCell ref="D20:F20"/>
    <mergeCell ref="F23:G23"/>
    <mergeCell ref="E26:F26"/>
    <mergeCell ref="B24:E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B20" sqref="B20"/>
    </sheetView>
  </sheetViews>
  <sheetFormatPr defaultRowHeight="15"/>
  <cols>
    <col min="1" max="1" width="24" customWidth="1"/>
  </cols>
  <sheetData>
    <row r="1" spans="1:6">
      <c r="A1" t="s">
        <v>19</v>
      </c>
    </row>
    <row r="2" spans="1:6">
      <c r="A2" t="s">
        <v>20</v>
      </c>
    </row>
    <row r="4" spans="1:6">
      <c r="A4" t="s">
        <v>21</v>
      </c>
      <c r="C4" t="s">
        <v>22</v>
      </c>
    </row>
    <row r="6" spans="1:6">
      <c r="A6" t="s">
        <v>2</v>
      </c>
      <c r="B6" t="s">
        <v>23</v>
      </c>
      <c r="E6" t="s">
        <v>4</v>
      </c>
      <c r="F6" t="s">
        <v>24</v>
      </c>
    </row>
    <row r="7" spans="1:6">
      <c r="B7">
        <v>1</v>
      </c>
      <c r="C7">
        <v>2</v>
      </c>
      <c r="D7">
        <v>3</v>
      </c>
    </row>
    <row r="8" spans="1:6">
      <c r="A8" t="s">
        <v>25</v>
      </c>
      <c r="B8" t="s">
        <v>26</v>
      </c>
      <c r="F8" t="s">
        <v>9</v>
      </c>
    </row>
    <row r="9" spans="1:6">
      <c r="A9" t="s">
        <v>27</v>
      </c>
      <c r="B9">
        <v>11770</v>
      </c>
      <c r="F9" t="s">
        <v>9</v>
      </c>
    </row>
    <row r="10" spans="1:6">
      <c r="A10" t="s">
        <v>28</v>
      </c>
      <c r="B10" t="s">
        <v>29</v>
      </c>
      <c r="F10" t="s">
        <v>9</v>
      </c>
    </row>
    <row r="11" spans="1:6">
      <c r="A11" t="s">
        <v>11</v>
      </c>
      <c r="B11">
        <v>10</v>
      </c>
      <c r="C11">
        <v>6.75</v>
      </c>
      <c r="D11">
        <v>6</v>
      </c>
      <c r="E11">
        <v>7.58</v>
      </c>
      <c r="F11">
        <v>8</v>
      </c>
    </row>
    <row r="12" spans="1:6">
      <c r="A12" t="s">
        <v>12</v>
      </c>
      <c r="B12">
        <v>117700</v>
      </c>
      <c r="C12">
        <v>79448</v>
      </c>
      <c r="D12">
        <v>70620</v>
      </c>
      <c r="E12">
        <v>89256</v>
      </c>
      <c r="F12">
        <v>89256</v>
      </c>
    </row>
    <row r="13" spans="1:6">
      <c r="A13" t="s">
        <v>30</v>
      </c>
      <c r="B13">
        <v>117700</v>
      </c>
      <c r="C13">
        <v>79448</v>
      </c>
      <c r="D13">
        <v>70620</v>
      </c>
      <c r="E13">
        <v>89256</v>
      </c>
      <c r="F13">
        <v>89256</v>
      </c>
    </row>
    <row r="14" spans="1:6">
      <c r="A14" t="s">
        <v>31</v>
      </c>
    </row>
    <row r="15" spans="1:6">
      <c r="A15" t="s">
        <v>32</v>
      </c>
      <c r="B15">
        <v>117700</v>
      </c>
      <c r="C15">
        <v>79448</v>
      </c>
      <c r="D15">
        <v>70620</v>
      </c>
      <c r="E15">
        <v>89256</v>
      </c>
      <c r="F15">
        <v>89256</v>
      </c>
    </row>
    <row r="16" spans="1:6">
      <c r="A16" t="s">
        <v>33</v>
      </c>
      <c r="B16" s="34">
        <v>41509</v>
      </c>
      <c r="C16" s="34">
        <v>41520</v>
      </c>
      <c r="D16" s="34">
        <v>41491</v>
      </c>
    </row>
    <row r="17" spans="1:4">
      <c r="A17" t="s">
        <v>34</v>
      </c>
      <c r="B17" t="s">
        <v>35</v>
      </c>
      <c r="C17" t="s">
        <v>35</v>
      </c>
      <c r="D17" t="s">
        <v>36</v>
      </c>
    </row>
    <row r="18" spans="1:4">
      <c r="A18" t="s">
        <v>37</v>
      </c>
      <c r="B18" t="s">
        <v>14</v>
      </c>
      <c r="D18" t="s">
        <v>38</v>
      </c>
    </row>
    <row r="19" spans="1:4">
      <c r="A19">
        <v>1</v>
      </c>
      <c r="B19" t="s">
        <v>39</v>
      </c>
      <c r="D19" t="s">
        <v>40</v>
      </c>
    </row>
    <row r="20" spans="1:4">
      <c r="A20">
        <v>2</v>
      </c>
      <c r="B20" t="s">
        <v>41</v>
      </c>
      <c r="D20" t="s">
        <v>42</v>
      </c>
    </row>
    <row r="21" spans="1:4">
      <c r="A21">
        <v>3</v>
      </c>
    </row>
    <row r="23" spans="1:4">
      <c r="A23" t="s">
        <v>43</v>
      </c>
    </row>
    <row r="25" spans="1:4">
      <c r="A25" t="s">
        <v>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2013-12-20T06:00:17Z</dcterms:modified>
</cp:coreProperties>
</file>